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<sst xmlns="http://schemas.openxmlformats.org/spreadsheetml/2006/main" count="36" uniqueCount="36">
  <si>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</si>
  <si>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</si>
  <si>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</si>
  <si>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</si>
  <si>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</si>
  <si>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</si>
  <si>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</si>
  <si>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</si>
  <si>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</si>
  <si>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</si>
  <si>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</si>
  <si>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</si>
  <si>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</si>
  <si>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</si>
  <si>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</si>
  <si>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</si>
  <si>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</si>
  <si>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</si>
  <si>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</si>
  <si>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</si>
  <si>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</si>
  <si>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</si>
  <si>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</si>
  <si>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</si>
  <si>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</si>
  <si>
    <t>Сита Юлія Михайлівна</t>
  </si>
  <si>
    <t>Чорний Сергій Володимирович</t>
  </si>
  <si>
    <t>Заборгованість на кінець місяця</t>
  </si>
  <si>
    <t>Заборгованість на початок місяця</t>
  </si>
  <si>
    <t>50 Відпустка</t>
  </si>
  <si>
    <t>91 Мат.допомога на оздоровлення</t>
  </si>
  <si>
    <t xml:space="preserve"> </t>
  </si>
  <si>
    <t>132 Виплата зарплати (заборгованість)</t>
  </si>
  <si>
    <t>липень 2023</t>
  </si>
  <si>
    <t xml:space="preserve">93 Відрядження </t>
  </si>
  <si>
    <t>51 Відпустка (серпень)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</si>
</sst>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right" vertical="center" wrapText="1"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 applyProtection="1">
      <alignment horizontal="lef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3" fontId="7" fillId="33" borderId="15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44" fillId="0" borderId="15" xfId="0" applyFont="1" applyBorder="1" applyAlignment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PageLayoutView="0" workbookViewId="0" topLeftCell="A1">
      <selection activeCell="X17" sqref="X17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10.140625" style="0" customWidth="1"/>
    <col min="5" max="5" width="13.140625" style="0" bestFit="1" customWidth="1"/>
    <col min="6" max="6" width="9.57421875" style="0" customWidth="1"/>
    <col min="7" max="7" width="1.57421875" style="0" customWidth="1"/>
    <col min="8" max="8" width="4.140625" style="0" customWidth="1"/>
    <col min="9" max="10" width="8.421875" style="0" customWidth="1"/>
    <col min="11" max="11" width="8.57421875" style="0" customWidth="1"/>
    <col min="12" max="12" width="7.8515625" style="0" bestFit="1" customWidth="1"/>
    <col min="13" max="15" width="8.7109375" style="0" customWidth="1"/>
    <col min="16" max="16" width="9.421875" style="0" customWidth="1"/>
    <col min="17" max="17" width="9.7109375" style="0" customWidth="1"/>
    <col min="18" max="18" width="4.28125" style="0" customWidth="1"/>
    <col min="19" max="19" width="4.57421875" style="0" customWidth="1"/>
    <col min="20" max="20" width="9.00390625" style="0" bestFit="1" customWidth="1"/>
    <col min="21" max="21" width="7.28125" style="0" customWidth="1"/>
    <col min="22" max="22" width="7.57421875" style="0" customWidth="1"/>
    <col min="23" max="23" width="8.7109375" style="0" bestFit="1" customWidth="1"/>
    <col min="24" max="24" width="8.7109375" style="0" customWidth="1"/>
    <col min="25" max="25" width="8.421875" style="0" customWidth="1"/>
  </cols>
  <sheetData>
    <row r="1" spans="1:15" ht="21.75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8"/>
      <c r="N1" s="26"/>
      <c r="O1" s="27"/>
    </row>
    <row r="2" spans="9:17" ht="39" customHeight="1">
      <c r="I2" s="44" t="s">
        <v>24</v>
      </c>
      <c r="J2" s="45"/>
      <c r="K2" s="45"/>
      <c r="L2" s="45"/>
      <c r="M2" s="45"/>
      <c r="N2" s="45"/>
      <c r="O2" s="45"/>
      <c r="P2" s="45"/>
      <c r="Q2" s="45"/>
    </row>
    <row r="3" spans="8:18" ht="24.75" customHeight="1">
      <c r="H3" s="29" t="s">
        <v>9</v>
      </c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8:18" ht="16.5" customHeight="1">
      <c r="H4" s="30" t="s">
        <v>33</v>
      </c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3:24" ht="17.25" customHeight="1">
      <c r="C5" s="32" t="s">
        <v>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23"/>
    </row>
    <row r="6" spans="1:3" ht="15" customHeight="1">
      <c r="A6" s="33"/>
      <c r="B6" s="33"/>
      <c r="C6" s="33"/>
    </row>
    <row r="7" spans="1:26" ht="75.75" customHeight="1">
      <c r="A7" s="1" t="s">
        <v>1</v>
      </c>
      <c r="B7" s="1" t="s">
        <v>2</v>
      </c>
      <c r="C7" s="36" t="s">
        <v>3</v>
      </c>
      <c r="D7" s="37"/>
      <c r="E7" s="1" t="s">
        <v>4</v>
      </c>
      <c r="F7" s="21" t="s">
        <v>28</v>
      </c>
      <c r="G7" s="36" t="s">
        <v>5</v>
      </c>
      <c r="H7" s="37"/>
      <c r="I7" s="1" t="s">
        <v>12</v>
      </c>
      <c r="J7" s="1" t="s">
        <v>13</v>
      </c>
      <c r="K7" s="1" t="s">
        <v>14</v>
      </c>
      <c r="L7" s="1" t="s">
        <v>20</v>
      </c>
      <c r="M7" s="16" t="s">
        <v>29</v>
      </c>
      <c r="N7" s="16" t="s">
        <v>35</v>
      </c>
      <c r="O7" s="16" t="s">
        <v>34</v>
      </c>
      <c r="P7" s="16" t="s">
        <v>30</v>
      </c>
      <c r="Q7" s="1" t="s">
        <v>6</v>
      </c>
      <c r="R7" s="36" t="s">
        <v>15</v>
      </c>
      <c r="S7" s="37"/>
      <c r="T7" s="1" t="s">
        <v>16</v>
      </c>
      <c r="U7" s="1" t="s">
        <v>17</v>
      </c>
      <c r="V7" s="1" t="s">
        <v>18</v>
      </c>
      <c r="W7" s="1" t="s">
        <v>19</v>
      </c>
      <c r="X7" s="1" t="s">
        <v>32</v>
      </c>
      <c r="Y7" s="13" t="s">
        <v>7</v>
      </c>
      <c r="Z7" s="14" t="s">
        <v>27</v>
      </c>
    </row>
    <row r="8" spans="1:27" ht="66.75" customHeight="1">
      <c r="A8" s="6">
        <v>1</v>
      </c>
      <c r="B8" s="6">
        <v>93</v>
      </c>
      <c r="C8" s="52" t="s">
        <v>23</v>
      </c>
      <c r="D8" s="54"/>
      <c r="E8" s="7" t="s">
        <v>22</v>
      </c>
      <c r="F8" s="25">
        <v>11751.4</v>
      </c>
      <c r="G8" s="38">
        <v>10</v>
      </c>
      <c r="H8" s="39"/>
      <c r="I8" s="8">
        <v>7847.62</v>
      </c>
      <c r="J8" s="8">
        <v>784.76</v>
      </c>
      <c r="K8" s="8">
        <v>1883.43</v>
      </c>
      <c r="L8" s="8">
        <v>7847.62</v>
      </c>
      <c r="M8" s="8"/>
      <c r="N8" s="8"/>
      <c r="O8" s="8">
        <v>20199.74</v>
      </c>
      <c r="P8" s="8"/>
      <c r="Q8" s="4">
        <f>SUM(I8:P8)</f>
        <v>38563.17</v>
      </c>
      <c r="R8" s="40">
        <v>15500</v>
      </c>
      <c r="S8" s="41"/>
      <c r="T8" s="8">
        <v>6941.37</v>
      </c>
      <c r="U8" s="8">
        <v>578.45</v>
      </c>
      <c r="V8" s="8"/>
      <c r="W8" s="8">
        <v>1280.73</v>
      </c>
      <c r="X8" s="24">
        <v>11751.4</v>
      </c>
      <c r="Y8" s="12">
        <f>SUM(R8:X8)</f>
        <v>36051.95</v>
      </c>
      <c r="Z8" s="15">
        <f>F8+Q8-Y8</f>
        <v>14262.620000000003</v>
      </c>
      <c r="AA8" t="s">
        <v>31</v>
      </c>
    </row>
    <row r="9" spans="1:26" ht="48" customHeight="1">
      <c r="A9" s="2">
        <v>2</v>
      </c>
      <c r="B9" s="2">
        <v>48</v>
      </c>
      <c r="C9" s="52" t="s">
        <v>26</v>
      </c>
      <c r="D9" s="53"/>
      <c r="E9" s="7" t="s">
        <v>10</v>
      </c>
      <c r="F9" s="19">
        <v>4917.71</v>
      </c>
      <c r="G9" s="34">
        <v>16</v>
      </c>
      <c r="H9" s="35"/>
      <c r="I9" s="4">
        <v>10986.67</v>
      </c>
      <c r="J9" s="4">
        <v>1098.67</v>
      </c>
      <c r="K9" s="4">
        <v>2307.2</v>
      </c>
      <c r="L9" s="4">
        <v>2746.67</v>
      </c>
      <c r="M9" s="4">
        <v>4418.19</v>
      </c>
      <c r="N9" s="4">
        <v>6395</v>
      </c>
      <c r="O9" s="4"/>
      <c r="P9" s="8">
        <v>18890.1</v>
      </c>
      <c r="Q9" s="4">
        <f>SUM(I9:P9)</f>
        <v>46842.5</v>
      </c>
      <c r="R9" s="42">
        <v>0</v>
      </c>
      <c r="S9" s="43"/>
      <c r="T9" s="4">
        <v>8431.65</v>
      </c>
      <c r="U9" s="9">
        <v>702.64</v>
      </c>
      <c r="V9" s="4">
        <v>468.43</v>
      </c>
      <c r="W9" s="4">
        <v>28838</v>
      </c>
      <c r="X9" s="22">
        <v>4917.71</v>
      </c>
      <c r="Y9" s="22">
        <f>SUM(R9:X9)</f>
        <v>43358.43</v>
      </c>
      <c r="Z9" s="15">
        <f>F9+Q9-Y9</f>
        <v>8401.779999999999</v>
      </c>
    </row>
    <row r="10" spans="1:26" ht="48" customHeight="1">
      <c r="A10" s="2">
        <v>3</v>
      </c>
      <c r="B10" s="2">
        <v>96</v>
      </c>
      <c r="C10" s="55" t="s">
        <v>25</v>
      </c>
      <c r="D10" s="53"/>
      <c r="E10" s="2" t="s">
        <v>11</v>
      </c>
      <c r="F10" s="20">
        <v>19710.25</v>
      </c>
      <c r="G10" s="34">
        <v>16</v>
      </c>
      <c r="H10" s="35"/>
      <c r="I10" s="4">
        <v>9809.52</v>
      </c>
      <c r="J10" s="4"/>
      <c r="K10" s="4">
        <v>1765.71</v>
      </c>
      <c r="L10" s="4"/>
      <c r="M10" s="4"/>
      <c r="N10" s="4"/>
      <c r="O10" s="4"/>
      <c r="P10" s="8"/>
      <c r="Q10" s="4">
        <f>SUM(I10:P10)</f>
        <v>11575.23</v>
      </c>
      <c r="R10" s="42">
        <v>2900</v>
      </c>
      <c r="S10" s="43"/>
      <c r="T10" s="4">
        <v>2083.54</v>
      </c>
      <c r="U10" s="9">
        <v>173.63</v>
      </c>
      <c r="V10" s="4"/>
      <c r="W10" s="4">
        <v>1000</v>
      </c>
      <c r="X10" s="22">
        <v>19710.25</v>
      </c>
      <c r="Y10" s="22">
        <f>SUM(R10:X10)</f>
        <v>25867.42</v>
      </c>
      <c r="Z10" s="15">
        <f>F10+Q10-Y10</f>
        <v>5418.060000000001</v>
      </c>
    </row>
    <row r="11" spans="1:26" ht="10.5" customHeight="1">
      <c r="A11" s="46" t="s">
        <v>8</v>
      </c>
      <c r="B11" s="47"/>
      <c r="C11" s="47"/>
      <c r="D11" s="47"/>
      <c r="E11" s="48"/>
      <c r="F11" s="17">
        <f>SUM(F8:F10)</f>
        <v>36379.36</v>
      </c>
      <c r="G11" s="49"/>
      <c r="H11" s="50"/>
      <c r="I11" s="3">
        <f aca="true" t="shared" si="0" ref="I11:R11">SUM(I8:I10)</f>
        <v>28643.81</v>
      </c>
      <c r="J11" s="3">
        <f t="shared" si="0"/>
        <v>1883.43</v>
      </c>
      <c r="K11" s="3">
        <f t="shared" si="0"/>
        <v>5956.34</v>
      </c>
      <c r="L11" s="3">
        <f t="shared" si="0"/>
        <v>10594.29</v>
      </c>
      <c r="M11" s="3"/>
      <c r="N11" s="3"/>
      <c r="O11" s="3"/>
      <c r="P11" s="3">
        <f t="shared" si="0"/>
        <v>18890.1</v>
      </c>
      <c r="Q11" s="3">
        <f t="shared" si="0"/>
        <v>96980.9</v>
      </c>
      <c r="R11" s="51">
        <f t="shared" si="0"/>
        <v>18400</v>
      </c>
      <c r="S11" s="39"/>
      <c r="T11" s="10">
        <f aca="true" t="shared" si="1" ref="T11:Z11">SUM(T8:T10)</f>
        <v>17456.56</v>
      </c>
      <c r="U11" s="10">
        <f t="shared" si="1"/>
        <v>1454.7200000000003</v>
      </c>
      <c r="V11" s="10">
        <f t="shared" si="1"/>
        <v>468.43</v>
      </c>
      <c r="W11" s="10">
        <f t="shared" si="1"/>
        <v>31118.73</v>
      </c>
      <c r="X11" s="11">
        <f>SUM(X8:X10)</f>
        <v>36379.36</v>
      </c>
      <c r="Y11" s="22">
        <f>SUM(R11:X11)</f>
        <v>105277.8</v>
      </c>
      <c r="Z11" s="11">
        <f t="shared" si="1"/>
        <v>28082.460000000003</v>
      </c>
    </row>
    <row r="12" ht="9.75" customHeight="1"/>
    <row r="14" ht="15">
      <c r="T14" s="5"/>
    </row>
  </sheetData>
  <sheetProtection/>
  <mergeCells count="21">
    <mergeCell ref="R9:S9"/>
    <mergeCell ref="R8:S8"/>
    <mergeCell ref="R10:S10"/>
    <mergeCell ref="I2:Q2"/>
    <mergeCell ref="A11:E11"/>
    <mergeCell ref="G11:H11"/>
    <mergeCell ref="R11:S11"/>
    <mergeCell ref="C9:D9"/>
    <mergeCell ref="G9:H9"/>
    <mergeCell ref="C8:D8"/>
    <mergeCell ref="C10:D10"/>
    <mergeCell ref="A1:L1"/>
    <mergeCell ref="H3:R3"/>
    <mergeCell ref="H4:R4"/>
    <mergeCell ref="C5:W5"/>
    <mergeCell ref="A6:C6"/>
    <mergeCell ref="G10:H10"/>
    <mergeCell ref="C7:D7"/>
    <mergeCell ref="G7:H7"/>
    <mergeCell ref="R7:S7"/>
    <mergeCell ref="G8:H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2023-09-04T08:44:26Z</dcterms:modified>
  <cp:category/>
  <cp:version/>
  <cp:contentType/>
  <cp:contentStatus/>
</cp:coreProperties>
</file>